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2" i="1" l="1"/>
  <c r="K9" i="1" l="1"/>
  <c r="L9" i="1" s="1"/>
  <c r="L12" i="1" s="1"/>
</calcChain>
</file>

<file path=xl/sharedStrings.xml><?xml version="1.0" encoding="utf-8"?>
<sst xmlns="http://schemas.openxmlformats.org/spreadsheetml/2006/main" count="30" uniqueCount="29">
  <si>
    <t>Средняя цена, руб.</t>
  </si>
  <si>
    <t>Характеристика объекта закупки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</si>
  <si>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</si>
  <si>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</si>
  <si>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</si>
  <si>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</si>
  <si>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</si>
  <si>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</si>
  <si>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</si>
  <si>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</si>
  <si>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Итого:</t>
  </si>
  <si>
    <t>пачка</t>
  </si>
  <si>
    <t>Наименование органа местного самоуправления и/или структурного подразделения администрации города Югорска</t>
  </si>
  <si>
    <t>Ед.изм.</t>
  </si>
  <si>
    <t>Главный специалист Н.Б. Королева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</si>
  <si>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</si>
  <si>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t>Приложение 2 к извещению об осуществлении аукциона в электронной форме</t>
  </si>
  <si>
    <t>Обоснование начальной (максимальной) цены  контракта на поставку картотечного металлического шкафа</t>
  </si>
  <si>
    <t>Шкаф картотечный металлический
(позиция КТРУ 31.01.11.123-00000001</t>
  </si>
  <si>
    <t>Архив администрации города Югорска (г. Югорск, ул. Железнодорожная, д.43/1)</t>
  </si>
  <si>
    <r>
      <rPr>
        <sz val="10"/>
        <color rgb="FF000000"/>
        <rFont val="PT Astra Serif"/>
        <family val="1"/>
        <charset val="204"/>
      </rPr>
      <t>№ п/п</t>
    </r>
    <r>
      <rPr>
        <b/>
        <sz val="10"/>
        <color rgb="FF000000"/>
        <rFont val="PT Astra Serif"/>
        <family val="1"/>
        <charset val="204"/>
      </rPr>
      <t xml:space="preserve"> </t>
    </r>
  </si>
  <si>
    <t>штука</t>
  </si>
  <si>
    <t>Итого: Начальная (максимальная) цена контракта: 50 000 (пятьдесят тысяча) рублей 00 копеек.</t>
  </si>
  <si>
    <t>от 26.03.2024 № 41</t>
  </si>
  <si>
    <t>1*</t>
  </si>
  <si>
    <t>3*</t>
  </si>
  <si>
    <t>от 26.03.2024 № 45</t>
  </si>
  <si>
    <t>от 26.03.2024  № 77</t>
  </si>
  <si>
    <t xml:space="preserve">Нагрузка на ящик - ≥30 Килограмм
Тип конструкции шкафа Сборно-разборная 
Формат документов - А4 
Тип напольной опоры - Ножки 
Дополнительные характеристики:
Количество ящиков - 4 штукиТип покрытия - порошковое 
Цвет шкафа - Серый  
Высота шкафа - ≥ 1320 и &lt; 1340, Миллиметр
Ширина шкафа - ≥ 460 и &lt; 480, Миллиметр
Глубина шкафа - ≥ 620 и &lt; 640, Миллиметр
Направляющие выдвижных ящиков -Телескопические 
Система полного выдвижения ящика - Наличие 
Замок -Центральный ключевой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</si>
</sst>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2" fontId="5" fillId="0" borderId="0" xfId="0" applyNumberFormat="1" applyFont="1" applyFill="1" applyBorder="1"/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quotePrefix="1" applyFont="1" applyBorder="1" applyAlignment="1">
      <alignment horizontal="left" wrapText="1"/>
    </xf>
    <xf numFmtId="0" fontId="8" fillId="0" borderId="0" xfId="0" applyFont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workbookViewId="0">
      <selection activeCell="D1" sqref="A1:M19"/>
    </sheetView>
  </sheetViews>
  <sheetFormatPr defaultRowHeight="15" x14ac:dyDescent="0.25"/>
  <cols>
    <col min="1" max="1" width="4.42578125" customWidth="1"/>
    <col min="2" max="2" width="13.5703125" customWidth="1"/>
    <col min="3" max="3" width="13" customWidth="1"/>
    <col min="4" max="4" width="25.42578125" customWidth="1"/>
    <col min="5" max="5" width="22.7109375" customWidth="1"/>
    <col min="6" max="6" width="9.5703125" customWidth="1"/>
    <col min="7" max="7" width="11.5703125" customWidth="1"/>
    <col min="8" max="8" width="11.42578125" customWidth="1"/>
    <col min="9" max="9" width="10.5703125" customWidth="1"/>
    <col min="10" max="10" width="8.5703125" customWidth="1"/>
    <col min="11" max="11" width="10.28515625" customWidth="1"/>
    <col min="12" max="12" width="15.7109375" customWidth="1"/>
    <col min="13" max="13" width="16.5703125" style="1" customWidth="1"/>
    <col min="14" max="14" width="20.85546875" customWidth="1"/>
  </cols>
  <sheetData>
    <row r="1" spans="1:17" x14ac:dyDescent="0.25">
      <c r="H1" s="42" t="s">
        <v>16</v>
      </c>
      <c r="I1" s="42"/>
      <c r="J1" s="42"/>
      <c r="K1" s="42"/>
      <c r="L1" s="42"/>
    </row>
    <row r="2" spans="1:17" x14ac:dyDescent="0.25">
      <c r="H2" s="42"/>
      <c r="I2" s="42"/>
      <c r="J2" s="42"/>
      <c r="K2" s="42"/>
      <c r="L2" s="42"/>
    </row>
    <row r="3" spans="1:17" ht="15.75" x14ac:dyDescent="0.25">
      <c r="A3" s="21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2"/>
      <c r="N3" s="4"/>
    </row>
    <row r="4" spans="1:17" ht="17.2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12"/>
      <c r="N4" s="4"/>
    </row>
    <row r="5" spans="1:17" s="2" customFormat="1" ht="15.75" x14ac:dyDescent="0.25">
      <c r="A5" s="23" t="s">
        <v>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14"/>
      <c r="N5" s="5"/>
    </row>
    <row r="6" spans="1:17" s="2" customFormat="1" ht="13.5" customHeight="1" x14ac:dyDescent="0.25">
      <c r="A6" s="24" t="s">
        <v>15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"/>
    </row>
    <row r="7" spans="1:17" ht="33" customHeight="1" x14ac:dyDescent="0.25">
      <c r="A7" s="30" t="s">
        <v>20</v>
      </c>
      <c r="B7" s="27" t="s">
        <v>5</v>
      </c>
      <c r="C7" s="32" t="s">
        <v>1</v>
      </c>
      <c r="D7" s="33"/>
      <c r="E7" s="27" t="s">
        <v>12</v>
      </c>
      <c r="F7" s="27" t="s">
        <v>13</v>
      </c>
      <c r="G7" s="27" t="s">
        <v>2</v>
      </c>
      <c r="H7" s="26" t="s">
        <v>3</v>
      </c>
      <c r="I7" s="26"/>
      <c r="J7" s="26"/>
      <c r="K7" s="26" t="s">
        <v>0</v>
      </c>
      <c r="L7" s="26" t="s">
        <v>4</v>
      </c>
      <c r="M7" s="12"/>
      <c r="N7" s="4"/>
    </row>
    <row r="8" spans="1:17" ht="108.75" customHeight="1" x14ac:dyDescent="0.25">
      <c r="A8" s="31"/>
      <c r="B8" s="28"/>
      <c r="C8" s="34"/>
      <c r="D8" s="35"/>
      <c r="E8" s="28"/>
      <c r="F8" s="28"/>
      <c r="G8" s="28"/>
      <c r="H8" s="16" t="s">
        <v>9</v>
      </c>
      <c r="I8" s="16" t="s">
        <v>8</v>
      </c>
      <c r="J8" s="16" t="s">
        <v>7</v>
      </c>
      <c r="K8" s="29"/>
      <c r="L8" s="26"/>
      <c r="M8" s="12"/>
      <c r="N8" s="4"/>
    </row>
    <row r="9" spans="1:17" ht="86.25" customHeight="1" x14ac:dyDescent="0.25">
      <c r="A9" s="26">
        <v>1</v>
      </c>
      <c r="B9" s="26" t="s">
        <v>18</v>
      </c>
      <c r="C9" s="36" t="s">
        <v>28</v>
      </c>
      <c r="D9" s="37"/>
      <c r="E9" s="30" t="s">
        <v>19</v>
      </c>
      <c r="F9" s="27" t="s">
        <v>21</v>
      </c>
      <c r="G9" s="27">
        <v>1</v>
      </c>
      <c r="H9" s="49">
        <v>49150</v>
      </c>
      <c r="I9" s="49">
        <v>49700</v>
      </c>
      <c r="J9" s="49">
        <v>51150</v>
      </c>
      <c r="K9" s="49">
        <f>ROUND((H9+I9+J9)/3,2)</f>
        <v>50000</v>
      </c>
      <c r="L9" s="52">
        <f>G9*K9</f>
        <v>50000</v>
      </c>
      <c r="M9" s="12"/>
      <c r="N9" s="4"/>
    </row>
    <row r="10" spans="1:17" ht="100.5" customHeight="1" x14ac:dyDescent="0.25">
      <c r="A10" s="26"/>
      <c r="B10" s="26"/>
      <c r="C10" s="38"/>
      <c r="D10" s="39"/>
      <c r="E10" s="47"/>
      <c r="F10" s="48"/>
      <c r="G10" s="48"/>
      <c r="H10" s="50"/>
      <c r="I10" s="50"/>
      <c r="J10" s="50"/>
      <c r="K10" s="50"/>
      <c r="L10" s="53"/>
      <c r="M10" s="12"/>
      <c r="N10" s="4"/>
    </row>
    <row r="11" spans="1:17" ht="30" customHeight="1" x14ac:dyDescent="0.25">
      <c r="A11" s="26"/>
      <c r="B11" s="26"/>
      <c r="C11" s="40"/>
      <c r="D11" s="41"/>
      <c r="E11" s="31"/>
      <c r="F11" s="28"/>
      <c r="G11" s="28"/>
      <c r="H11" s="51"/>
      <c r="I11" s="51"/>
      <c r="J11" s="51"/>
      <c r="K11" s="51"/>
      <c r="L11" s="54"/>
      <c r="M11" s="12"/>
      <c r="N11" s="4"/>
    </row>
    <row r="12" spans="1:17" ht="15.75" customHeight="1" x14ac:dyDescent="0.25">
      <c r="A12" s="43" t="s">
        <v>10</v>
      </c>
      <c r="B12" s="44"/>
      <c r="C12" s="44"/>
      <c r="D12" s="44"/>
      <c r="E12" s="45"/>
      <c r="F12" s="16" t="s">
        <v>11</v>
      </c>
      <c r="G12" s="16">
        <f>SUM(G9:G11)</f>
        <v>1</v>
      </c>
      <c r="H12" s="17"/>
      <c r="I12" s="17"/>
      <c r="J12" s="17"/>
      <c r="K12" s="17"/>
      <c r="L12" s="18">
        <f>SUM(L9:L11)</f>
        <v>50000</v>
      </c>
      <c r="M12" s="15"/>
      <c r="N12" s="4"/>
    </row>
    <row r="13" spans="1:17" s="2" customFormat="1" ht="26.25" customHeight="1" x14ac:dyDescent="0.25">
      <c r="A13" s="20" t="s">
        <v>22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6"/>
      <c r="O13" s="8"/>
      <c r="P13" s="8"/>
      <c r="Q13" s="9"/>
    </row>
    <row r="14" spans="1:17" ht="15.7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0"/>
      <c r="O14" s="8"/>
      <c r="P14" s="8"/>
      <c r="Q14" s="8"/>
    </row>
    <row r="15" spans="1:17" ht="15.75" x14ac:dyDescent="0.25">
      <c r="A15" s="11"/>
      <c r="B15" s="46" t="s">
        <v>14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12"/>
      <c r="N15" s="7"/>
      <c r="O15" s="8"/>
      <c r="P15" s="8"/>
      <c r="Q15" s="8"/>
    </row>
    <row r="16" spans="1:17" ht="15.75" x14ac:dyDescent="0.25">
      <c r="A16" s="11"/>
      <c r="B16" s="13"/>
      <c r="C16" s="13"/>
      <c r="D16" s="12"/>
      <c r="E16" s="11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25">
      <c r="A17" s="11"/>
      <c r="B17" s="13" t="s">
        <v>24</v>
      </c>
      <c r="C17" s="19" t="s">
        <v>23</v>
      </c>
      <c r="D17" s="19"/>
      <c r="E17" s="19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" customHeight="1" x14ac:dyDescent="0.25">
      <c r="A18" s="11"/>
      <c r="B18" s="13" t="s">
        <v>8</v>
      </c>
      <c r="C18" s="19" t="s">
        <v>26</v>
      </c>
      <c r="D18" s="19"/>
      <c r="E18" s="19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" customHeight="1" x14ac:dyDescent="0.25">
      <c r="A19" s="11"/>
      <c r="B19" s="13" t="s">
        <v>25</v>
      </c>
      <c r="C19" s="19" t="s">
        <v>27</v>
      </c>
      <c r="D19" s="19"/>
      <c r="E19" s="19"/>
      <c r="F19" s="11"/>
      <c r="G19" s="11"/>
      <c r="H19" s="11"/>
      <c r="I19" s="11"/>
      <c r="J19" s="11"/>
      <c r="K19" s="11"/>
      <c r="L19" s="11"/>
      <c r="M19" s="12"/>
      <c r="N19" s="4"/>
    </row>
    <row r="20" spans="1:14" ht="15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4"/>
    </row>
    <row r="21" spans="1:14" ht="15.7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  <c r="N21" s="4"/>
    </row>
    <row r="22" spans="1:14" ht="15.7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"/>
      <c r="N22" s="4"/>
    </row>
    <row r="23" spans="1:14" ht="15.7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3"/>
      <c r="N23" s="4"/>
    </row>
    <row r="24" spans="1:14" ht="15.75" x14ac:dyDescent="0.25">
      <c r="N24" s="4"/>
    </row>
  </sheetData>
  <mergeCells count="30">
    <mergeCell ref="H1:L2"/>
    <mergeCell ref="C18:E18"/>
    <mergeCell ref="A12:E12"/>
    <mergeCell ref="A9:A11"/>
    <mergeCell ref="B15:L15"/>
    <mergeCell ref="C17:E17"/>
    <mergeCell ref="E9:E11"/>
    <mergeCell ref="G9:G11"/>
    <mergeCell ref="F9:F11"/>
    <mergeCell ref="H9:H11"/>
    <mergeCell ref="I9:I11"/>
    <mergeCell ref="J9:J11"/>
    <mergeCell ref="K9:K11"/>
    <mergeCell ref="L9:L11"/>
    <mergeCell ref="C19:E19"/>
    <mergeCell ref="A13:M13"/>
    <mergeCell ref="A3:L4"/>
    <mergeCell ref="A5:L5"/>
    <mergeCell ref="A6:M6"/>
    <mergeCell ref="H7:J7"/>
    <mergeCell ref="L7:L8"/>
    <mergeCell ref="E7:E8"/>
    <mergeCell ref="G7:G8"/>
    <mergeCell ref="K7:K8"/>
    <mergeCell ref="A7:A8"/>
    <mergeCell ref="B7:B8"/>
    <mergeCell ref="C7:D8"/>
    <mergeCell ref="B9:B11"/>
    <mergeCell ref="F7:F8"/>
    <mergeCell ref="C9:D11"/>
  </mergeCells>
  <pageMargins left="0.82677165354330717" right="0" top="0.39370078740157483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2024-05-22T04:39:40Z</dcterms:modified>
</cp:coreProperties>
</file>